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2120" windowHeight="9120" activeTab="0"/>
  </bookViews>
  <sheets>
    <sheet name="Instructions" sheetId="1" r:id="rId1"/>
    <sheet name="Graphi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<sst xmlns="http://schemas.openxmlformats.org/spreadsheetml/2006/main" count="18" uniqueCount="18">
  <si>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Date</t>
  </si>
  <si>
    <t>#50 Gross</t>
  </si>
  <si>
    <t>#50 Empty</t>
  </si>
  <si>
    <t>%</t>
  </si>
  <si>
    <t xml:space="preserve">Sample </t>
  </si>
  <si>
    <t>Weight, g</t>
  </si>
  <si>
    <t>K-State Particle Size Calculator</t>
  </si>
  <si>
    <t>Enter Information in yellow cells</t>
  </si>
  <si>
    <t>#12 Gross</t>
  </si>
  <si>
    <t>#12 Empty</t>
  </si>
  <si>
    <t>#30 Gross</t>
  </si>
  <si>
    <t>#30 Empty</t>
  </si>
  <si>
    <t>#12 Net</t>
  </si>
  <si>
    <t>#30 Net</t>
  </si>
  <si>
    <t>#50 Net</t>
  </si>
  <si>
    <t>Particle Size</t>
  </si>
  <si>
    <t>Please see detailed instructions in the pdf located at:</t>
  </si>
  <si>
    <t>http://www.asi.k-state.edu/doc2771.ashx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</si>
</sst>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1.5"/>
      <color indexed="8"/>
      <name val="Arial"/>
      <family val="2"/>
    </font>
    <font>
      <b/>
      <sz val="11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Continuous"/>
    </xf>
    <xf numFmtId="0" fontId="1" fillId="34" borderId="0" xfId="0" applyFont="1" applyFill="1" applyBorder="1" applyAlignment="1">
      <alignment/>
    </xf>
    <xf numFmtId="1" fontId="1" fillId="34" borderId="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1" fontId="1" fillId="34" borderId="10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14" fontId="0" fillId="34" borderId="0" xfId="0" applyNumberFormat="1" applyFill="1" applyAlignment="1">
      <alignment/>
    </xf>
    <xf numFmtId="0" fontId="0" fillId="0" borderId="0" xfId="0" applyFont="1" applyAlignment="1">
      <alignment/>
    </xf>
    <xf numFmtId="0" fontId="3" fillId="0" borderId="0" xfId="53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" fillId="35" borderId="14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Particle Size Monitoring</a:t>
            </a:r>
          </a:p>
        </c:rich>
      </c:tx>
      <c:layout>
        <c:manualLayout>
          <c:xMode val="factor"/>
          <c:yMode val="factor"/>
          <c:x val="-0.258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08"/>
          <c:w val="0.9195"/>
          <c:h val="0.818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Graphing!$L$6:$L$56</c:f>
              <c:strCache/>
            </c:strRef>
          </c:cat>
          <c:val>
            <c:numRef>
              <c:f>Graphing!$M$6:$M$56</c:f>
              <c:numCache/>
            </c:numRef>
          </c:val>
          <c:smooth val="0"/>
        </c:ser>
        <c:marker val="1"/>
        <c:axId val="2301469"/>
        <c:axId val="20713222"/>
      </c:lineChart>
      <c:dateAx>
        <c:axId val="2301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13222"/>
        <c:crosses val="autoZero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20713222"/>
        <c:scaling>
          <c:orientation val="minMax"/>
          <c:max val="10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Particle Size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1469"/>
        <c:crossesAt val="1"/>
        <c:crossBetween val="midCat"/>
        <c:dispUnits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</xdr:row>
      <xdr:rowOff>0</xdr:rowOff>
    </xdr:from>
    <xdr:to>
      <xdr:col>16</xdr:col>
      <xdr:colOff>352425</xdr:colOff>
      <xdr:row>30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295400"/>
          <a:ext cx="949642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0.11775</cdr:x>
      <cdr:y>0.5695</cdr:y>
    </cdr:from>
    <cdr:to>
      <cdr:x>0.968</cdr:x>
      <cdr:y>0.57</cdr:y>
    </cdr:to>
    <cdr:sp>
      <cdr:nvSpPr>
        <cdr:cNvPr id="1" name="Line 1025"/>
        <cdr:cNvSpPr>
          <a:spLocks/>
        </cdr:cNvSpPr>
      </cdr:nvSpPr>
      <cdr:spPr>
        <a:xfrm flipV="1">
          <a:off x="1038225" y="3162300"/>
          <a:ext cx="75438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0.11775</cdr:x>
      <cdr:y>0.34975</cdr:y>
    </cdr:from>
    <cdr:to>
      <cdr:x>0.9605</cdr:x>
      <cdr:y>0.34975</cdr:y>
    </cdr:to>
    <cdr:sp>
      <cdr:nvSpPr>
        <cdr:cNvPr id="2" name="Line 1026"/>
        <cdr:cNvSpPr>
          <a:spLocks/>
        </cdr:cNvSpPr>
      </cdr:nvSpPr>
      <cdr:spPr>
        <a:xfrm flipV="1">
          <a:off x="1038225" y="1943100"/>
          <a:ext cx="747712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0.12475</cdr:x>
      <cdr:y>0.40275</cdr:y>
    </cdr:from>
    <cdr:to>
      <cdr:x>0.96825</cdr:x>
      <cdr:y>0.40425</cdr:y>
    </cdr:to>
    <cdr:sp>
      <cdr:nvSpPr>
        <cdr:cNvPr id="3" name="Line 1027"/>
        <cdr:cNvSpPr>
          <a:spLocks/>
        </cdr:cNvSpPr>
      </cdr:nvSpPr>
      <cdr:spPr>
        <a:xfrm flipV="1">
          <a:off x="1104900" y="2238375"/>
          <a:ext cx="7477125" cy="9525"/>
        </a:xfrm>
        <a:prstGeom prst="line">
          <a:avLst/>
        </a:prstGeom>
        <a:noFill/>
        <a:ln w="254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0.11775</cdr:x>
      <cdr:y>0.51425</cdr:y>
    </cdr:from>
    <cdr:to>
      <cdr:x>0.968</cdr:x>
      <cdr:y>0.51425</cdr:y>
    </cdr:to>
    <cdr:sp>
      <cdr:nvSpPr>
        <cdr:cNvPr id="4" name="Line 1028"/>
        <cdr:cNvSpPr>
          <a:spLocks/>
        </cdr:cNvSpPr>
      </cdr:nvSpPr>
      <cdr:spPr>
        <a:xfrm flipV="1">
          <a:off x="1038225" y="2857500"/>
          <a:ext cx="7543800" cy="0"/>
        </a:xfrm>
        <a:prstGeom prst="line">
          <a:avLst/>
        </a:prstGeom>
        <a:noFill/>
        <a:ln w="254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</xdr:row>
      <xdr:rowOff>47625</xdr:rowOff>
    </xdr:from>
    <xdr:to>
      <xdr:col>30</xdr:col>
      <xdr:colOff>333375</xdr:colOff>
      <xdr:row>37</xdr:row>
      <xdr:rowOff>104775</xdr:rowOff>
    </xdr:to>
    <xdr:graphicFrame>
      <xdr:nvGraphicFramePr>
        <xdr:cNvPr id="1" name="Chart 3"/>
        <xdr:cNvGraphicFramePr/>
      </xdr:nvGraphicFramePr>
      <xdr:xfrm>
        <a:off x="9344025" y="600075"/>
        <a:ext cx="886777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i.k-state.edu/doc2771.ashx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6"/>
  <sheetViews>
    <sheetView tabSelected="1" zoomScalePageLayoutView="0" workbookViewId="0" topLeftCell="A1">
      <selection activeCell="A9" sqref="A9"/>
    </sheetView>
  </sheetViews>
  <sheetFormatPr defaultColWidth="9.140625" defaultRowHeight="12.75"/>
  <sheetData>
    <row r="4" ht="12.75">
      <c r="A4" s="14" t="s">
        <v>16</v>
      </c>
    </row>
    <row r="6" ht="12.75">
      <c r="A6" s="15" t="s">
        <v>17</v>
      </c>
    </row>
  </sheetData>
  <sheetProtection/>
  <hyperlinks>
    <hyperlink ref="A6" r:id="rId1" display="http://www.asi.k-state.edu/doc2771.ashx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6"/>
  <sheetViews>
    <sheetView zoomScalePageLayoutView="0" workbookViewId="0" topLeftCell="A1">
      <selection activeCell="M6" sqref="A2:N6"/>
    </sheetView>
  </sheetViews>
  <sheetFormatPr defaultColWidth="9.140625" defaultRowHeight="12.75"/>
  <cols>
    <col min="1" max="1" width="8.57421875" style="0" bestFit="1" customWidth="1"/>
    <col min="2" max="2" width="9.57421875" style="0" bestFit="1" customWidth="1"/>
    <col min="3" max="3" width="10.140625" style="0" bestFit="1" customWidth="1"/>
    <col min="4" max="4" width="7.57421875" style="0" bestFit="1" customWidth="1"/>
    <col min="5" max="5" width="9.57421875" style="0" bestFit="1" customWidth="1"/>
    <col min="6" max="6" width="9.7109375" style="0" customWidth="1"/>
    <col min="7" max="7" width="7.57421875" style="0" bestFit="1" customWidth="1"/>
    <col min="8" max="8" width="9.57421875" style="0" bestFit="1" customWidth="1"/>
    <col min="9" max="9" width="10.140625" style="0" bestFit="1" customWidth="1"/>
    <col min="10" max="10" width="11.140625" style="0" hidden="1" customWidth="1"/>
    <col min="11" max="11" width="7.57421875" style="0" bestFit="1" customWidth="1"/>
    <col min="12" max="12" width="10.140625" style="1" bestFit="1" customWidth="1"/>
    <col min="13" max="13" width="12.57421875" style="0" bestFit="1" customWidth="1"/>
  </cols>
  <sheetData>
    <row r="1" spans="1:14" ht="18">
      <c r="A1" s="16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ht="12.75">
      <c r="A2" s="19" t="s">
        <v>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</row>
    <row r="3" spans="1:14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3" customFormat="1" ht="12.75">
      <c r="A4" s="6" t="s">
        <v>5</v>
      </c>
      <c r="B4" s="6"/>
      <c r="C4" s="6"/>
      <c r="D4" s="7"/>
      <c r="E4" s="6"/>
      <c r="F4" s="6"/>
      <c r="G4" s="7"/>
      <c r="H4" s="6"/>
      <c r="I4" s="6"/>
      <c r="J4" s="7"/>
      <c r="K4" s="7"/>
      <c r="L4" s="8"/>
      <c r="M4" s="7"/>
      <c r="N4" s="7"/>
    </row>
    <row r="5" spans="1:14" s="4" customFormat="1" ht="12.75">
      <c r="A5" s="9" t="s">
        <v>4</v>
      </c>
      <c r="B5" s="9" t="s">
        <v>8</v>
      </c>
      <c r="C5" s="9" t="s">
        <v>9</v>
      </c>
      <c r="D5" s="9" t="s">
        <v>12</v>
      </c>
      <c r="E5" s="9" t="s">
        <v>10</v>
      </c>
      <c r="F5" s="9" t="s">
        <v>11</v>
      </c>
      <c r="G5" s="9" t="s">
        <v>13</v>
      </c>
      <c r="H5" s="9" t="s">
        <v>1</v>
      </c>
      <c r="I5" s="9" t="s">
        <v>2</v>
      </c>
      <c r="J5" s="9" t="s">
        <v>3</v>
      </c>
      <c r="K5" s="9" t="s">
        <v>14</v>
      </c>
      <c r="L5" s="10" t="s">
        <v>0</v>
      </c>
      <c r="M5" s="9" t="s">
        <v>15</v>
      </c>
      <c r="N5" s="9"/>
    </row>
    <row r="6" spans="1:14" ht="12.75">
      <c r="A6" s="11">
        <v>1</v>
      </c>
      <c r="B6" s="11">
        <v>365.42</v>
      </c>
      <c r="C6" s="11">
        <v>357.09</v>
      </c>
      <c r="D6" s="5">
        <f>B6-C6</f>
        <v>8.330000000000041</v>
      </c>
      <c r="E6" s="11">
        <v>385.4</v>
      </c>
      <c r="F6" s="11">
        <v>361.13</v>
      </c>
      <c r="G6" s="5">
        <f>E6-F6</f>
        <v>24.269999999999982</v>
      </c>
      <c r="H6" s="11">
        <v>353.01</v>
      </c>
      <c r="I6" s="11">
        <v>346.34</v>
      </c>
      <c r="J6" t="e">
        <f>(H6-I6)/#REF!*100</f>
        <v>#REF!</v>
      </c>
      <c r="K6" s="5">
        <f>H6-I6</f>
        <v>6.670000000000016</v>
      </c>
      <c r="L6" s="13">
        <v>38532</v>
      </c>
      <c r="M6" s="12">
        <f aca="true" t="shared" si="0" ref="M6:M37">18.892*(2*D6)+10.87*(2*G6)+1.1827*(2*K6)-149.978</f>
        <v>708.1697380000012</v>
      </c>
      <c r="N6" s="12"/>
    </row>
    <row r="7" spans="1:14" ht="12.75">
      <c r="A7" s="11"/>
      <c r="B7" s="11"/>
      <c r="C7" s="11"/>
      <c r="D7" s="5">
        <f aca="true" t="shared" si="1" ref="D7:D56">B7-C7</f>
        <v>0</v>
      </c>
      <c r="E7" s="11"/>
      <c r="F7" s="11"/>
      <c r="G7" s="5">
        <f aca="true" t="shared" si="2" ref="G7:G56">E7-F7</f>
        <v>0</v>
      </c>
      <c r="H7" s="11"/>
      <c r="I7" s="11"/>
      <c r="J7" t="e">
        <f>(H7-I7)/#REF!*100</f>
        <v>#REF!</v>
      </c>
      <c r="K7" s="5">
        <f aca="true" t="shared" si="3" ref="K7:K56">H7-I7</f>
        <v>0</v>
      </c>
      <c r="L7" s="13">
        <f>L6+7</f>
        <v>38539</v>
      </c>
      <c r="M7" s="12">
        <f t="shared" si="0"/>
        <v>-149.978</v>
      </c>
      <c r="N7" s="12"/>
    </row>
    <row r="8" spans="1:14" ht="12.75">
      <c r="A8" s="11"/>
      <c r="B8" s="11"/>
      <c r="C8" s="11"/>
      <c r="D8" s="5">
        <f t="shared" si="1"/>
        <v>0</v>
      </c>
      <c r="E8" s="11"/>
      <c r="F8" s="11"/>
      <c r="G8" s="5">
        <f t="shared" si="2"/>
        <v>0</v>
      </c>
      <c r="H8" s="11"/>
      <c r="I8" s="11"/>
      <c r="J8" t="e">
        <f>(H8-I8)/#REF!*100</f>
        <v>#REF!</v>
      </c>
      <c r="K8" s="5">
        <f t="shared" si="3"/>
        <v>0</v>
      </c>
      <c r="L8" s="13">
        <f aca="true" t="shared" si="4" ref="L8:L56">L7+7</f>
        <v>38546</v>
      </c>
      <c r="M8" s="12">
        <f t="shared" si="0"/>
        <v>-149.978</v>
      </c>
      <c r="N8" s="12"/>
    </row>
    <row r="9" spans="1:14" ht="12.75">
      <c r="A9" s="11"/>
      <c r="B9" s="11"/>
      <c r="C9" s="11"/>
      <c r="D9" s="5">
        <f t="shared" si="1"/>
        <v>0</v>
      </c>
      <c r="E9" s="11"/>
      <c r="F9" s="11"/>
      <c r="G9" s="5">
        <f t="shared" si="2"/>
        <v>0</v>
      </c>
      <c r="H9" s="11"/>
      <c r="I9" s="11"/>
      <c r="J9" t="e">
        <f>(H9-I9)/#REF!*100</f>
        <v>#REF!</v>
      </c>
      <c r="K9" s="5">
        <f t="shared" si="3"/>
        <v>0</v>
      </c>
      <c r="L9" s="13">
        <f t="shared" si="4"/>
        <v>38553</v>
      </c>
      <c r="M9" s="12">
        <f t="shared" si="0"/>
        <v>-149.978</v>
      </c>
      <c r="N9" s="12"/>
    </row>
    <row r="10" spans="1:14" ht="12.75">
      <c r="A10" s="11"/>
      <c r="B10" s="11"/>
      <c r="C10" s="11"/>
      <c r="D10" s="5">
        <f t="shared" si="1"/>
        <v>0</v>
      </c>
      <c r="E10" s="11"/>
      <c r="F10" s="11"/>
      <c r="G10" s="5">
        <f t="shared" si="2"/>
        <v>0</v>
      </c>
      <c r="H10" s="11"/>
      <c r="I10" s="11"/>
      <c r="J10" t="e">
        <f>(H10-I10)/#REF!*100</f>
        <v>#REF!</v>
      </c>
      <c r="K10" s="5">
        <f t="shared" si="3"/>
        <v>0</v>
      </c>
      <c r="L10" s="13">
        <f t="shared" si="4"/>
        <v>38560</v>
      </c>
      <c r="M10" s="12">
        <f t="shared" si="0"/>
        <v>-149.978</v>
      </c>
      <c r="N10" s="12"/>
    </row>
    <row r="11" spans="1:14" ht="12.75">
      <c r="A11" s="11"/>
      <c r="B11" s="11"/>
      <c r="C11" s="11"/>
      <c r="D11" s="5">
        <f t="shared" si="1"/>
        <v>0</v>
      </c>
      <c r="E11" s="11"/>
      <c r="F11" s="11"/>
      <c r="G11" s="5">
        <f t="shared" si="2"/>
        <v>0</v>
      </c>
      <c r="H11" s="11"/>
      <c r="I11" s="11"/>
      <c r="J11" t="e">
        <f>(H11-I11)/#REF!*100</f>
        <v>#REF!</v>
      </c>
      <c r="K11" s="5">
        <f t="shared" si="3"/>
        <v>0</v>
      </c>
      <c r="L11" s="13">
        <f t="shared" si="4"/>
        <v>38567</v>
      </c>
      <c r="M11" s="12">
        <f t="shared" si="0"/>
        <v>-149.978</v>
      </c>
      <c r="N11" s="12"/>
    </row>
    <row r="12" spans="1:14" ht="12.75">
      <c r="A12" s="11"/>
      <c r="B12" s="11"/>
      <c r="C12" s="11"/>
      <c r="D12" s="5">
        <f t="shared" si="1"/>
        <v>0</v>
      </c>
      <c r="E12" s="11"/>
      <c r="F12" s="11"/>
      <c r="G12" s="5">
        <f t="shared" si="2"/>
        <v>0</v>
      </c>
      <c r="H12" s="11"/>
      <c r="I12" s="11"/>
      <c r="J12" t="e">
        <f>(H12-I12)/#REF!*100</f>
        <v>#REF!</v>
      </c>
      <c r="K12" s="5">
        <f t="shared" si="3"/>
        <v>0</v>
      </c>
      <c r="L12" s="13">
        <f t="shared" si="4"/>
        <v>38574</v>
      </c>
      <c r="M12" s="12">
        <f t="shared" si="0"/>
        <v>-149.978</v>
      </c>
      <c r="N12" s="12"/>
    </row>
    <row r="13" spans="1:14" ht="12.75">
      <c r="A13" s="11"/>
      <c r="B13" s="11"/>
      <c r="C13" s="11"/>
      <c r="D13" s="5">
        <f t="shared" si="1"/>
        <v>0</v>
      </c>
      <c r="E13" s="11"/>
      <c r="F13" s="11"/>
      <c r="G13" s="5">
        <f t="shared" si="2"/>
        <v>0</v>
      </c>
      <c r="H13" s="11"/>
      <c r="I13" s="11"/>
      <c r="J13" t="e">
        <f>(H13-I13)/#REF!*100</f>
        <v>#REF!</v>
      </c>
      <c r="K13" s="5">
        <f t="shared" si="3"/>
        <v>0</v>
      </c>
      <c r="L13" s="13">
        <f t="shared" si="4"/>
        <v>38581</v>
      </c>
      <c r="M13" s="12">
        <f t="shared" si="0"/>
        <v>-149.978</v>
      </c>
      <c r="N13" s="12"/>
    </row>
    <row r="14" spans="1:14" ht="12.75">
      <c r="A14" s="11"/>
      <c r="B14" s="11"/>
      <c r="C14" s="11"/>
      <c r="D14" s="5">
        <f t="shared" si="1"/>
        <v>0</v>
      </c>
      <c r="E14" s="11"/>
      <c r="F14" s="11"/>
      <c r="G14" s="5">
        <f t="shared" si="2"/>
        <v>0</v>
      </c>
      <c r="H14" s="11"/>
      <c r="I14" s="11"/>
      <c r="J14" t="e">
        <f>(H14-I14)/#REF!*100</f>
        <v>#REF!</v>
      </c>
      <c r="K14" s="5">
        <f t="shared" si="3"/>
        <v>0</v>
      </c>
      <c r="L14" s="13">
        <f t="shared" si="4"/>
        <v>38588</v>
      </c>
      <c r="M14" s="12">
        <f t="shared" si="0"/>
        <v>-149.978</v>
      </c>
      <c r="N14" s="12"/>
    </row>
    <row r="15" spans="1:14" ht="12.75">
      <c r="A15" s="11"/>
      <c r="B15" s="11"/>
      <c r="C15" s="11"/>
      <c r="D15" s="5">
        <f t="shared" si="1"/>
        <v>0</v>
      </c>
      <c r="E15" s="11"/>
      <c r="F15" s="11"/>
      <c r="G15" s="5">
        <f t="shared" si="2"/>
        <v>0</v>
      </c>
      <c r="H15" s="11"/>
      <c r="I15" s="11"/>
      <c r="J15" t="e">
        <f>(H15-I15)/#REF!*100</f>
        <v>#REF!</v>
      </c>
      <c r="K15" s="5">
        <f t="shared" si="3"/>
        <v>0</v>
      </c>
      <c r="L15" s="13">
        <f t="shared" si="4"/>
        <v>38595</v>
      </c>
      <c r="M15" s="12">
        <f t="shared" si="0"/>
        <v>-149.978</v>
      </c>
      <c r="N15" s="12"/>
    </row>
    <row r="16" spans="1:14" ht="12.75">
      <c r="A16" s="11"/>
      <c r="B16" s="11"/>
      <c r="C16" s="11"/>
      <c r="D16" s="5">
        <f t="shared" si="1"/>
        <v>0</v>
      </c>
      <c r="E16" s="11"/>
      <c r="F16" s="11"/>
      <c r="G16" s="5">
        <f t="shared" si="2"/>
        <v>0</v>
      </c>
      <c r="H16" s="11"/>
      <c r="I16" s="11"/>
      <c r="J16" t="e">
        <f>(H16-I16)/#REF!*100</f>
        <v>#REF!</v>
      </c>
      <c r="K16" s="5">
        <f t="shared" si="3"/>
        <v>0</v>
      </c>
      <c r="L16" s="13">
        <f t="shared" si="4"/>
        <v>38602</v>
      </c>
      <c r="M16" s="12">
        <f t="shared" si="0"/>
        <v>-149.978</v>
      </c>
      <c r="N16" s="12"/>
    </row>
    <row r="17" spans="1:14" ht="12.75">
      <c r="A17" s="11"/>
      <c r="B17" s="11"/>
      <c r="C17" s="11"/>
      <c r="D17" s="5">
        <f t="shared" si="1"/>
        <v>0</v>
      </c>
      <c r="E17" s="11"/>
      <c r="F17" s="11"/>
      <c r="G17" s="5">
        <f t="shared" si="2"/>
        <v>0</v>
      </c>
      <c r="H17" s="11"/>
      <c r="I17" s="11"/>
      <c r="J17" t="e">
        <f>(H17-I17)/#REF!*100</f>
        <v>#REF!</v>
      </c>
      <c r="K17" s="5">
        <f t="shared" si="3"/>
        <v>0</v>
      </c>
      <c r="L17" s="13">
        <f t="shared" si="4"/>
        <v>38609</v>
      </c>
      <c r="M17" s="12">
        <f t="shared" si="0"/>
        <v>-149.978</v>
      </c>
      <c r="N17" s="12"/>
    </row>
    <row r="18" spans="1:14" ht="12.75">
      <c r="A18" s="11"/>
      <c r="B18" s="11"/>
      <c r="C18" s="11"/>
      <c r="D18" s="5">
        <f t="shared" si="1"/>
        <v>0</v>
      </c>
      <c r="E18" s="11"/>
      <c r="F18" s="11"/>
      <c r="G18" s="5">
        <f t="shared" si="2"/>
        <v>0</v>
      </c>
      <c r="H18" s="11"/>
      <c r="I18" s="11"/>
      <c r="J18" t="e">
        <f>(H18-I18)/#REF!*100</f>
        <v>#REF!</v>
      </c>
      <c r="K18" s="5">
        <f t="shared" si="3"/>
        <v>0</v>
      </c>
      <c r="L18" s="13">
        <f t="shared" si="4"/>
        <v>38616</v>
      </c>
      <c r="M18" s="12">
        <f t="shared" si="0"/>
        <v>-149.978</v>
      </c>
      <c r="N18" s="12"/>
    </row>
    <row r="19" spans="1:14" ht="12.75">
      <c r="A19" s="11"/>
      <c r="B19" s="11"/>
      <c r="C19" s="11"/>
      <c r="D19" s="5">
        <f t="shared" si="1"/>
        <v>0</v>
      </c>
      <c r="E19" s="11"/>
      <c r="F19" s="11"/>
      <c r="G19" s="5">
        <f t="shared" si="2"/>
        <v>0</v>
      </c>
      <c r="H19" s="11"/>
      <c r="I19" s="11"/>
      <c r="J19" t="e">
        <f>(H19-I19)/#REF!*100</f>
        <v>#REF!</v>
      </c>
      <c r="K19" s="5">
        <f t="shared" si="3"/>
        <v>0</v>
      </c>
      <c r="L19" s="13">
        <f t="shared" si="4"/>
        <v>38623</v>
      </c>
      <c r="M19" s="12">
        <f t="shared" si="0"/>
        <v>-149.978</v>
      </c>
      <c r="N19" s="12"/>
    </row>
    <row r="20" spans="1:14" ht="12.75">
      <c r="A20" s="11"/>
      <c r="B20" s="11"/>
      <c r="C20" s="11"/>
      <c r="D20" s="5">
        <f t="shared" si="1"/>
        <v>0</v>
      </c>
      <c r="E20" s="11"/>
      <c r="F20" s="11"/>
      <c r="G20" s="5">
        <f t="shared" si="2"/>
        <v>0</v>
      </c>
      <c r="H20" s="11"/>
      <c r="I20" s="11"/>
      <c r="J20" t="e">
        <f>(H20-I20)/#REF!*100</f>
        <v>#REF!</v>
      </c>
      <c r="K20" s="5">
        <f t="shared" si="3"/>
        <v>0</v>
      </c>
      <c r="L20" s="13">
        <f t="shared" si="4"/>
        <v>38630</v>
      </c>
      <c r="M20" s="12">
        <f t="shared" si="0"/>
        <v>-149.978</v>
      </c>
      <c r="N20" s="12"/>
    </row>
    <row r="21" spans="1:14" ht="12.75">
      <c r="A21" s="11"/>
      <c r="B21" s="11"/>
      <c r="C21" s="11"/>
      <c r="D21" s="5">
        <f t="shared" si="1"/>
        <v>0</v>
      </c>
      <c r="E21" s="11"/>
      <c r="F21" s="11"/>
      <c r="G21" s="5">
        <f t="shared" si="2"/>
        <v>0</v>
      </c>
      <c r="H21" s="11"/>
      <c r="I21" s="11"/>
      <c r="J21" t="e">
        <f>(H21-I21)/#REF!*100</f>
        <v>#REF!</v>
      </c>
      <c r="K21" s="5">
        <f t="shared" si="3"/>
        <v>0</v>
      </c>
      <c r="L21" s="13">
        <f t="shared" si="4"/>
        <v>38637</v>
      </c>
      <c r="M21" s="12">
        <f t="shared" si="0"/>
        <v>-149.978</v>
      </c>
      <c r="N21" s="12"/>
    </row>
    <row r="22" spans="1:14" ht="12.75">
      <c r="A22" s="11"/>
      <c r="B22" s="11"/>
      <c r="C22" s="11"/>
      <c r="D22" s="5">
        <f t="shared" si="1"/>
        <v>0</v>
      </c>
      <c r="E22" s="11"/>
      <c r="F22" s="11"/>
      <c r="G22" s="5">
        <f t="shared" si="2"/>
        <v>0</v>
      </c>
      <c r="H22" s="11"/>
      <c r="I22" s="11"/>
      <c r="J22" t="e">
        <f>(H22-I22)/#REF!*100</f>
        <v>#REF!</v>
      </c>
      <c r="K22" s="5">
        <f t="shared" si="3"/>
        <v>0</v>
      </c>
      <c r="L22" s="13">
        <f t="shared" si="4"/>
        <v>38644</v>
      </c>
      <c r="M22" s="12">
        <f t="shared" si="0"/>
        <v>-149.978</v>
      </c>
      <c r="N22" s="12"/>
    </row>
    <row r="23" spans="1:14" ht="12.75">
      <c r="A23" s="11"/>
      <c r="B23" s="11"/>
      <c r="C23" s="11"/>
      <c r="D23" s="5">
        <f t="shared" si="1"/>
        <v>0</v>
      </c>
      <c r="E23" s="11"/>
      <c r="F23" s="11"/>
      <c r="G23" s="5">
        <f t="shared" si="2"/>
        <v>0</v>
      </c>
      <c r="H23" s="11"/>
      <c r="I23" s="11"/>
      <c r="J23" t="e">
        <f>(H23-I23)/#REF!*100</f>
        <v>#REF!</v>
      </c>
      <c r="K23" s="5">
        <f t="shared" si="3"/>
        <v>0</v>
      </c>
      <c r="L23" s="13">
        <f t="shared" si="4"/>
        <v>38651</v>
      </c>
      <c r="M23" s="12">
        <f t="shared" si="0"/>
        <v>-149.978</v>
      </c>
      <c r="N23" s="12"/>
    </row>
    <row r="24" spans="1:14" ht="12.75">
      <c r="A24" s="11"/>
      <c r="B24" s="11"/>
      <c r="C24" s="11"/>
      <c r="D24" s="5">
        <f t="shared" si="1"/>
        <v>0</v>
      </c>
      <c r="E24" s="11"/>
      <c r="F24" s="11"/>
      <c r="G24" s="5">
        <f t="shared" si="2"/>
        <v>0</v>
      </c>
      <c r="H24" s="11"/>
      <c r="I24" s="11"/>
      <c r="J24" t="e">
        <f>(H24-I24)/#REF!*100</f>
        <v>#REF!</v>
      </c>
      <c r="K24" s="5">
        <f t="shared" si="3"/>
        <v>0</v>
      </c>
      <c r="L24" s="13">
        <f t="shared" si="4"/>
        <v>38658</v>
      </c>
      <c r="M24" s="12">
        <f t="shared" si="0"/>
        <v>-149.978</v>
      </c>
      <c r="N24" s="12"/>
    </row>
    <row r="25" spans="1:15" ht="12.75">
      <c r="A25" s="11"/>
      <c r="B25" s="11"/>
      <c r="C25" s="11"/>
      <c r="D25" s="5">
        <f t="shared" si="1"/>
        <v>0</v>
      </c>
      <c r="E25" s="11"/>
      <c r="F25" s="11"/>
      <c r="G25" s="5">
        <f t="shared" si="2"/>
        <v>0</v>
      </c>
      <c r="H25" s="11"/>
      <c r="I25" s="11"/>
      <c r="J25" t="e">
        <f>(H25-I25)/#REF!*100</f>
        <v>#REF!</v>
      </c>
      <c r="K25" s="5">
        <f t="shared" si="3"/>
        <v>0</v>
      </c>
      <c r="L25" s="13">
        <f t="shared" si="4"/>
        <v>38665</v>
      </c>
      <c r="M25" s="12">
        <f t="shared" si="0"/>
        <v>-149.978</v>
      </c>
      <c r="N25" s="12"/>
      <c r="O25" s="2"/>
    </row>
    <row r="26" spans="1:15" ht="12.75">
      <c r="A26" s="11"/>
      <c r="B26" s="11"/>
      <c r="C26" s="11"/>
      <c r="D26" s="5">
        <f t="shared" si="1"/>
        <v>0</v>
      </c>
      <c r="E26" s="11"/>
      <c r="F26" s="11"/>
      <c r="G26" s="5">
        <f t="shared" si="2"/>
        <v>0</v>
      </c>
      <c r="H26" s="11"/>
      <c r="I26" s="11"/>
      <c r="J26" t="e">
        <f>(H26-I26)/#REF!*100</f>
        <v>#REF!</v>
      </c>
      <c r="K26" s="5">
        <f t="shared" si="3"/>
        <v>0</v>
      </c>
      <c r="L26" s="13">
        <f t="shared" si="4"/>
        <v>38672</v>
      </c>
      <c r="M26" s="12">
        <f t="shared" si="0"/>
        <v>-149.978</v>
      </c>
      <c r="N26" s="12"/>
      <c r="O26" s="2"/>
    </row>
    <row r="27" spans="1:15" ht="12.75">
      <c r="A27" s="11"/>
      <c r="B27" s="11"/>
      <c r="C27" s="11"/>
      <c r="D27" s="5">
        <f t="shared" si="1"/>
        <v>0</v>
      </c>
      <c r="E27" s="11"/>
      <c r="F27" s="11"/>
      <c r="G27" s="5">
        <f t="shared" si="2"/>
        <v>0</v>
      </c>
      <c r="H27" s="11"/>
      <c r="I27" s="11"/>
      <c r="J27" t="e">
        <f>(H27-I27)/#REF!*100</f>
        <v>#REF!</v>
      </c>
      <c r="K27" s="5">
        <f t="shared" si="3"/>
        <v>0</v>
      </c>
      <c r="L27" s="13">
        <f t="shared" si="4"/>
        <v>38679</v>
      </c>
      <c r="M27" s="12">
        <f t="shared" si="0"/>
        <v>-149.978</v>
      </c>
      <c r="N27" s="12"/>
      <c r="O27" s="2"/>
    </row>
    <row r="28" spans="1:15" ht="12.75">
      <c r="A28" s="11"/>
      <c r="B28" s="11"/>
      <c r="C28" s="11"/>
      <c r="D28" s="5">
        <f t="shared" si="1"/>
        <v>0</v>
      </c>
      <c r="E28" s="11"/>
      <c r="F28" s="11"/>
      <c r="G28" s="5">
        <f t="shared" si="2"/>
        <v>0</v>
      </c>
      <c r="H28" s="11"/>
      <c r="I28" s="11"/>
      <c r="J28" t="e">
        <f>(H28-I28)/#REF!*100</f>
        <v>#REF!</v>
      </c>
      <c r="K28" s="5">
        <f t="shared" si="3"/>
        <v>0</v>
      </c>
      <c r="L28" s="13">
        <f t="shared" si="4"/>
        <v>38686</v>
      </c>
      <c r="M28" s="12">
        <f t="shared" si="0"/>
        <v>-149.978</v>
      </c>
      <c r="N28" s="12"/>
      <c r="O28" s="2"/>
    </row>
    <row r="29" spans="1:15" ht="12.75">
      <c r="A29" s="11"/>
      <c r="B29" s="11"/>
      <c r="C29" s="11"/>
      <c r="D29" s="5">
        <f t="shared" si="1"/>
        <v>0</v>
      </c>
      <c r="E29" s="11"/>
      <c r="F29" s="11"/>
      <c r="G29" s="5">
        <f t="shared" si="2"/>
        <v>0</v>
      </c>
      <c r="H29" s="11"/>
      <c r="I29" s="11"/>
      <c r="J29" t="e">
        <f>(H29-I29)/#REF!*100</f>
        <v>#REF!</v>
      </c>
      <c r="K29" s="5">
        <f t="shared" si="3"/>
        <v>0</v>
      </c>
      <c r="L29" s="13">
        <f t="shared" si="4"/>
        <v>38693</v>
      </c>
      <c r="M29" s="12">
        <f t="shared" si="0"/>
        <v>-149.978</v>
      </c>
      <c r="N29" s="12"/>
      <c r="O29" s="2"/>
    </row>
    <row r="30" spans="1:15" ht="12.75">
      <c r="A30" s="11"/>
      <c r="B30" s="11"/>
      <c r="C30" s="11"/>
      <c r="D30" s="5">
        <f t="shared" si="1"/>
        <v>0</v>
      </c>
      <c r="E30" s="11"/>
      <c r="F30" s="11"/>
      <c r="G30" s="5">
        <f t="shared" si="2"/>
        <v>0</v>
      </c>
      <c r="H30" s="11"/>
      <c r="I30" s="11"/>
      <c r="J30" t="e">
        <f>(H30-I30)/#REF!*100</f>
        <v>#REF!</v>
      </c>
      <c r="K30" s="5">
        <f t="shared" si="3"/>
        <v>0</v>
      </c>
      <c r="L30" s="13">
        <f t="shared" si="4"/>
        <v>38700</v>
      </c>
      <c r="M30" s="12">
        <f t="shared" si="0"/>
        <v>-149.978</v>
      </c>
      <c r="N30" s="12"/>
      <c r="O30" s="2"/>
    </row>
    <row r="31" spans="1:15" ht="12.75">
      <c r="A31" s="11"/>
      <c r="B31" s="11"/>
      <c r="C31" s="11"/>
      <c r="D31" s="5">
        <f t="shared" si="1"/>
        <v>0</v>
      </c>
      <c r="E31" s="11"/>
      <c r="F31" s="11"/>
      <c r="G31" s="5">
        <f t="shared" si="2"/>
        <v>0</v>
      </c>
      <c r="H31" s="11"/>
      <c r="I31" s="11"/>
      <c r="J31" t="e">
        <f>(H31-I31)/#REF!*100</f>
        <v>#REF!</v>
      </c>
      <c r="K31" s="5">
        <f t="shared" si="3"/>
        <v>0</v>
      </c>
      <c r="L31" s="13">
        <f t="shared" si="4"/>
        <v>38707</v>
      </c>
      <c r="M31" s="12">
        <f t="shared" si="0"/>
        <v>-149.978</v>
      </c>
      <c r="N31" s="12"/>
      <c r="O31" s="2"/>
    </row>
    <row r="32" spans="1:14" ht="12.75">
      <c r="A32" s="11"/>
      <c r="B32" s="11"/>
      <c r="C32" s="11"/>
      <c r="D32" s="5">
        <f t="shared" si="1"/>
        <v>0</v>
      </c>
      <c r="E32" s="11"/>
      <c r="F32" s="11"/>
      <c r="G32" s="5">
        <f t="shared" si="2"/>
        <v>0</v>
      </c>
      <c r="H32" s="11"/>
      <c r="I32" s="11"/>
      <c r="J32" t="e">
        <f>(H32-I32)/#REF!*100</f>
        <v>#REF!</v>
      </c>
      <c r="K32" s="5">
        <f t="shared" si="3"/>
        <v>0</v>
      </c>
      <c r="L32" s="13">
        <f t="shared" si="4"/>
        <v>38714</v>
      </c>
      <c r="M32" s="12">
        <f t="shared" si="0"/>
        <v>-149.978</v>
      </c>
      <c r="N32" s="12"/>
    </row>
    <row r="33" spans="1:14" ht="12.75">
      <c r="A33" s="11"/>
      <c r="B33" s="11"/>
      <c r="C33" s="11"/>
      <c r="D33" s="5">
        <f t="shared" si="1"/>
        <v>0</v>
      </c>
      <c r="E33" s="11"/>
      <c r="F33" s="11"/>
      <c r="G33" s="5">
        <f t="shared" si="2"/>
        <v>0</v>
      </c>
      <c r="H33" s="11"/>
      <c r="I33" s="11"/>
      <c r="J33" t="e">
        <f>(H33-I33)/#REF!*100</f>
        <v>#REF!</v>
      </c>
      <c r="K33" s="5">
        <f t="shared" si="3"/>
        <v>0</v>
      </c>
      <c r="L33" s="13">
        <f t="shared" si="4"/>
        <v>38721</v>
      </c>
      <c r="M33" s="12">
        <f t="shared" si="0"/>
        <v>-149.978</v>
      </c>
      <c r="N33" s="12"/>
    </row>
    <row r="34" spans="1:14" ht="12.75">
      <c r="A34" s="11"/>
      <c r="B34" s="11"/>
      <c r="C34" s="11"/>
      <c r="D34" s="5">
        <f t="shared" si="1"/>
        <v>0</v>
      </c>
      <c r="E34" s="11"/>
      <c r="F34" s="11"/>
      <c r="G34" s="5">
        <f t="shared" si="2"/>
        <v>0</v>
      </c>
      <c r="H34" s="11"/>
      <c r="I34" s="11"/>
      <c r="J34" t="e">
        <f>(H34-I34)/#REF!*100</f>
        <v>#REF!</v>
      </c>
      <c r="K34" s="5">
        <f t="shared" si="3"/>
        <v>0</v>
      </c>
      <c r="L34" s="13">
        <f t="shared" si="4"/>
        <v>38728</v>
      </c>
      <c r="M34" s="12">
        <f t="shared" si="0"/>
        <v>-149.978</v>
      </c>
      <c r="N34" s="12"/>
    </row>
    <row r="35" spans="1:14" ht="12.75">
      <c r="A35" s="11"/>
      <c r="B35" s="11"/>
      <c r="C35" s="11"/>
      <c r="D35" s="5">
        <f t="shared" si="1"/>
        <v>0</v>
      </c>
      <c r="E35" s="11"/>
      <c r="F35" s="11"/>
      <c r="G35" s="5">
        <f t="shared" si="2"/>
        <v>0</v>
      </c>
      <c r="H35" s="11"/>
      <c r="I35" s="11"/>
      <c r="J35" t="e">
        <f>(H35-I35)/#REF!*100</f>
        <v>#REF!</v>
      </c>
      <c r="K35" s="5">
        <f t="shared" si="3"/>
        <v>0</v>
      </c>
      <c r="L35" s="13">
        <f t="shared" si="4"/>
        <v>38735</v>
      </c>
      <c r="M35" s="12">
        <f t="shared" si="0"/>
        <v>-149.978</v>
      </c>
      <c r="N35" s="12"/>
    </row>
    <row r="36" spans="1:14" ht="12.75">
      <c r="A36" s="11"/>
      <c r="B36" s="11"/>
      <c r="C36" s="11"/>
      <c r="D36" s="5">
        <f t="shared" si="1"/>
        <v>0</v>
      </c>
      <c r="E36" s="11"/>
      <c r="F36" s="11"/>
      <c r="G36" s="5">
        <f t="shared" si="2"/>
        <v>0</v>
      </c>
      <c r="H36" s="11"/>
      <c r="I36" s="11"/>
      <c r="J36" t="e">
        <f>(H36-I36)/#REF!*100</f>
        <v>#REF!</v>
      </c>
      <c r="K36" s="5">
        <f t="shared" si="3"/>
        <v>0</v>
      </c>
      <c r="L36" s="13">
        <f t="shared" si="4"/>
        <v>38742</v>
      </c>
      <c r="M36" s="12">
        <f t="shared" si="0"/>
        <v>-149.978</v>
      </c>
      <c r="N36" s="12"/>
    </row>
    <row r="37" spans="1:14" ht="12.75">
      <c r="A37" s="11"/>
      <c r="B37" s="11"/>
      <c r="C37" s="11"/>
      <c r="D37" s="5">
        <f t="shared" si="1"/>
        <v>0</v>
      </c>
      <c r="E37" s="11"/>
      <c r="F37" s="11"/>
      <c r="G37" s="5">
        <f t="shared" si="2"/>
        <v>0</v>
      </c>
      <c r="H37" s="11"/>
      <c r="I37" s="11"/>
      <c r="J37" t="e">
        <f>(H37-I37)/#REF!*100</f>
        <v>#REF!</v>
      </c>
      <c r="K37" s="5">
        <f t="shared" si="3"/>
        <v>0</v>
      </c>
      <c r="L37" s="13">
        <f t="shared" si="4"/>
        <v>38749</v>
      </c>
      <c r="M37" s="12">
        <f t="shared" si="0"/>
        <v>-149.978</v>
      </c>
      <c r="N37" s="12"/>
    </row>
    <row r="38" spans="1:14" ht="12.75">
      <c r="A38" s="11"/>
      <c r="B38" s="11"/>
      <c r="C38" s="11"/>
      <c r="D38" s="5">
        <f t="shared" si="1"/>
        <v>0</v>
      </c>
      <c r="E38" s="11"/>
      <c r="F38" s="11"/>
      <c r="G38" s="5">
        <f t="shared" si="2"/>
        <v>0</v>
      </c>
      <c r="H38" s="11"/>
      <c r="I38" s="11"/>
      <c r="J38" t="e">
        <f>(H38-I38)/#REF!*100</f>
        <v>#REF!</v>
      </c>
      <c r="K38" s="5">
        <f t="shared" si="3"/>
        <v>0</v>
      </c>
      <c r="L38" s="13">
        <f t="shared" si="4"/>
        <v>38756</v>
      </c>
      <c r="M38" s="12">
        <f aca="true" t="shared" si="5" ref="M38:M56">18.892*(2*D38)+10.87*(2*G38)+1.1827*(2*K38)-149.978</f>
        <v>-149.978</v>
      </c>
      <c r="N38" s="12"/>
    </row>
    <row r="39" spans="1:19" ht="12.75">
      <c r="A39" s="11"/>
      <c r="B39" s="11"/>
      <c r="C39" s="11"/>
      <c r="D39" s="5">
        <f t="shared" si="1"/>
        <v>0</v>
      </c>
      <c r="E39" s="11"/>
      <c r="F39" s="11"/>
      <c r="G39" s="5">
        <f t="shared" si="2"/>
        <v>0</v>
      </c>
      <c r="H39" s="11"/>
      <c r="I39" s="11"/>
      <c r="J39" t="e">
        <f>(H39-I39)/#REF!*100</f>
        <v>#REF!</v>
      </c>
      <c r="K39" s="5">
        <f t="shared" si="3"/>
        <v>0</v>
      </c>
      <c r="L39" s="13">
        <f t="shared" si="4"/>
        <v>38763</v>
      </c>
      <c r="M39" s="12">
        <f t="shared" si="5"/>
        <v>-149.978</v>
      </c>
      <c r="N39" s="12"/>
      <c r="S39" s="2"/>
    </row>
    <row r="40" spans="1:14" ht="12.75">
      <c r="A40" s="11"/>
      <c r="B40" s="11"/>
      <c r="C40" s="11"/>
      <c r="D40" s="5">
        <f t="shared" si="1"/>
        <v>0</v>
      </c>
      <c r="E40" s="11"/>
      <c r="F40" s="11"/>
      <c r="G40" s="5">
        <f t="shared" si="2"/>
        <v>0</v>
      </c>
      <c r="H40" s="11"/>
      <c r="I40" s="11"/>
      <c r="J40" t="e">
        <f>(H40-I40)/#REF!*100</f>
        <v>#REF!</v>
      </c>
      <c r="K40" s="5">
        <f t="shared" si="3"/>
        <v>0</v>
      </c>
      <c r="L40" s="13">
        <f t="shared" si="4"/>
        <v>38770</v>
      </c>
      <c r="M40" s="12">
        <f t="shared" si="5"/>
        <v>-149.978</v>
      </c>
      <c r="N40" s="12"/>
    </row>
    <row r="41" spans="1:14" ht="12.75">
      <c r="A41" s="11"/>
      <c r="B41" s="11"/>
      <c r="C41" s="11"/>
      <c r="D41" s="5">
        <f t="shared" si="1"/>
        <v>0</v>
      </c>
      <c r="E41" s="11"/>
      <c r="F41" s="11"/>
      <c r="G41" s="5">
        <f t="shared" si="2"/>
        <v>0</v>
      </c>
      <c r="H41" s="11"/>
      <c r="I41" s="11"/>
      <c r="J41" t="e">
        <f>(H41-I41)/#REF!*100</f>
        <v>#REF!</v>
      </c>
      <c r="K41" s="5">
        <f t="shared" si="3"/>
        <v>0</v>
      </c>
      <c r="L41" s="13">
        <f t="shared" si="4"/>
        <v>38777</v>
      </c>
      <c r="M41" s="12">
        <f t="shared" si="5"/>
        <v>-149.978</v>
      </c>
      <c r="N41" s="12"/>
    </row>
    <row r="42" spans="1:14" ht="12.75">
      <c r="A42" s="11"/>
      <c r="B42" s="11"/>
      <c r="C42" s="11"/>
      <c r="D42" s="5">
        <f t="shared" si="1"/>
        <v>0</v>
      </c>
      <c r="E42" s="11"/>
      <c r="F42" s="11"/>
      <c r="G42" s="5">
        <f t="shared" si="2"/>
        <v>0</v>
      </c>
      <c r="H42" s="11"/>
      <c r="I42" s="11"/>
      <c r="J42" t="e">
        <f>(H42-I42)/#REF!*100</f>
        <v>#REF!</v>
      </c>
      <c r="K42" s="5">
        <f t="shared" si="3"/>
        <v>0</v>
      </c>
      <c r="L42" s="13">
        <f t="shared" si="4"/>
        <v>38784</v>
      </c>
      <c r="M42" s="12">
        <f t="shared" si="5"/>
        <v>-149.978</v>
      </c>
      <c r="N42" s="12"/>
    </row>
    <row r="43" spans="1:14" ht="12.75">
      <c r="A43" s="11"/>
      <c r="B43" s="11"/>
      <c r="C43" s="11"/>
      <c r="D43" s="5">
        <f t="shared" si="1"/>
        <v>0</v>
      </c>
      <c r="E43" s="11"/>
      <c r="F43" s="11"/>
      <c r="G43" s="5">
        <f t="shared" si="2"/>
        <v>0</v>
      </c>
      <c r="H43" s="11"/>
      <c r="I43" s="11"/>
      <c r="J43" t="e">
        <f>(H43-I43)/#REF!*100</f>
        <v>#REF!</v>
      </c>
      <c r="K43" s="5">
        <f t="shared" si="3"/>
        <v>0</v>
      </c>
      <c r="L43" s="13">
        <f t="shared" si="4"/>
        <v>38791</v>
      </c>
      <c r="M43" s="12">
        <f t="shared" si="5"/>
        <v>-149.978</v>
      </c>
      <c r="N43" s="12"/>
    </row>
    <row r="44" spans="1:14" ht="12.75">
      <c r="A44" s="11"/>
      <c r="B44" s="11"/>
      <c r="C44" s="11"/>
      <c r="D44" s="5">
        <f t="shared" si="1"/>
        <v>0</v>
      </c>
      <c r="E44" s="11"/>
      <c r="F44" s="11"/>
      <c r="G44" s="5">
        <f t="shared" si="2"/>
        <v>0</v>
      </c>
      <c r="H44" s="11"/>
      <c r="I44" s="11"/>
      <c r="J44" t="e">
        <f>(H44-I44)/#REF!*100</f>
        <v>#REF!</v>
      </c>
      <c r="K44" s="5">
        <f t="shared" si="3"/>
        <v>0</v>
      </c>
      <c r="L44" s="13">
        <f t="shared" si="4"/>
        <v>38798</v>
      </c>
      <c r="M44" s="12">
        <f t="shared" si="5"/>
        <v>-149.978</v>
      </c>
      <c r="N44" s="12"/>
    </row>
    <row r="45" spans="1:14" ht="12.75">
      <c r="A45" s="11"/>
      <c r="B45" s="11"/>
      <c r="C45" s="11"/>
      <c r="D45" s="5">
        <f t="shared" si="1"/>
        <v>0</v>
      </c>
      <c r="E45" s="11"/>
      <c r="F45" s="11"/>
      <c r="G45" s="5">
        <f t="shared" si="2"/>
        <v>0</v>
      </c>
      <c r="H45" s="11"/>
      <c r="I45" s="11"/>
      <c r="J45" t="e">
        <f>(H45-I45)/#REF!*100</f>
        <v>#REF!</v>
      </c>
      <c r="K45" s="5">
        <f t="shared" si="3"/>
        <v>0</v>
      </c>
      <c r="L45" s="13">
        <f t="shared" si="4"/>
        <v>38805</v>
      </c>
      <c r="M45" s="12">
        <f t="shared" si="5"/>
        <v>-149.978</v>
      </c>
      <c r="N45" s="12"/>
    </row>
    <row r="46" spans="1:14" ht="12.75">
      <c r="A46" s="11"/>
      <c r="B46" s="11"/>
      <c r="C46" s="11"/>
      <c r="D46" s="5">
        <f t="shared" si="1"/>
        <v>0</v>
      </c>
      <c r="E46" s="11"/>
      <c r="F46" s="11"/>
      <c r="G46" s="5">
        <f t="shared" si="2"/>
        <v>0</v>
      </c>
      <c r="H46" s="11"/>
      <c r="I46" s="11"/>
      <c r="J46" t="e">
        <f>(H46-I46)/#REF!*100</f>
        <v>#REF!</v>
      </c>
      <c r="K46" s="5">
        <f t="shared" si="3"/>
        <v>0</v>
      </c>
      <c r="L46" s="13">
        <f t="shared" si="4"/>
        <v>38812</v>
      </c>
      <c r="M46" s="12">
        <f t="shared" si="5"/>
        <v>-149.978</v>
      </c>
      <c r="N46" s="12"/>
    </row>
    <row r="47" spans="1:14" ht="12.75">
      <c r="A47" s="11"/>
      <c r="B47" s="11"/>
      <c r="C47" s="11"/>
      <c r="D47" s="5">
        <f t="shared" si="1"/>
        <v>0</v>
      </c>
      <c r="E47" s="11"/>
      <c r="F47" s="11"/>
      <c r="G47" s="5">
        <f t="shared" si="2"/>
        <v>0</v>
      </c>
      <c r="H47" s="11"/>
      <c r="I47" s="11"/>
      <c r="J47" t="e">
        <f>(H47-I47)/#REF!*100</f>
        <v>#REF!</v>
      </c>
      <c r="K47" s="5">
        <f t="shared" si="3"/>
        <v>0</v>
      </c>
      <c r="L47" s="13">
        <f t="shared" si="4"/>
        <v>38819</v>
      </c>
      <c r="M47" s="12">
        <f t="shared" si="5"/>
        <v>-149.978</v>
      </c>
      <c r="N47" s="12"/>
    </row>
    <row r="48" spans="1:14" ht="12.75">
      <c r="A48" s="11"/>
      <c r="B48" s="11"/>
      <c r="C48" s="11"/>
      <c r="D48" s="5">
        <f t="shared" si="1"/>
        <v>0</v>
      </c>
      <c r="E48" s="11"/>
      <c r="F48" s="11"/>
      <c r="G48" s="5">
        <f t="shared" si="2"/>
        <v>0</v>
      </c>
      <c r="H48" s="11"/>
      <c r="I48" s="11"/>
      <c r="J48" t="e">
        <f>(H48-I48)/#REF!*100</f>
        <v>#REF!</v>
      </c>
      <c r="K48" s="5">
        <f t="shared" si="3"/>
        <v>0</v>
      </c>
      <c r="L48" s="13">
        <f t="shared" si="4"/>
        <v>38826</v>
      </c>
      <c r="M48" s="12">
        <f t="shared" si="5"/>
        <v>-149.978</v>
      </c>
      <c r="N48" s="12"/>
    </row>
    <row r="49" spans="1:14" ht="12.75">
      <c r="A49" s="11"/>
      <c r="B49" s="11"/>
      <c r="C49" s="11"/>
      <c r="D49" s="5">
        <f t="shared" si="1"/>
        <v>0</v>
      </c>
      <c r="E49" s="11"/>
      <c r="F49" s="11"/>
      <c r="G49" s="5">
        <f t="shared" si="2"/>
        <v>0</v>
      </c>
      <c r="H49" s="11"/>
      <c r="I49" s="11"/>
      <c r="J49" t="e">
        <f>(H49-I49)/#REF!*100</f>
        <v>#REF!</v>
      </c>
      <c r="K49" s="5">
        <f t="shared" si="3"/>
        <v>0</v>
      </c>
      <c r="L49" s="13">
        <f t="shared" si="4"/>
        <v>38833</v>
      </c>
      <c r="M49" s="12">
        <f t="shared" si="5"/>
        <v>-149.978</v>
      </c>
      <c r="N49" s="12"/>
    </row>
    <row r="50" spans="1:14" ht="12.75">
      <c r="A50" s="11"/>
      <c r="B50" s="11"/>
      <c r="C50" s="11"/>
      <c r="D50" s="5">
        <f t="shared" si="1"/>
        <v>0</v>
      </c>
      <c r="E50" s="11"/>
      <c r="F50" s="11"/>
      <c r="G50" s="5">
        <f t="shared" si="2"/>
        <v>0</v>
      </c>
      <c r="H50" s="11"/>
      <c r="I50" s="11"/>
      <c r="J50" t="e">
        <f>(H50-I50)/#REF!*100</f>
        <v>#REF!</v>
      </c>
      <c r="K50" s="5">
        <f t="shared" si="3"/>
        <v>0</v>
      </c>
      <c r="L50" s="13">
        <f t="shared" si="4"/>
        <v>38840</v>
      </c>
      <c r="M50" s="12">
        <f t="shared" si="5"/>
        <v>-149.978</v>
      </c>
      <c r="N50" s="12"/>
    </row>
    <row r="51" spans="1:14" ht="12.75">
      <c r="A51" s="11"/>
      <c r="B51" s="11"/>
      <c r="C51" s="11"/>
      <c r="D51" s="5">
        <f t="shared" si="1"/>
        <v>0</v>
      </c>
      <c r="E51" s="11"/>
      <c r="F51" s="11"/>
      <c r="G51" s="5">
        <f t="shared" si="2"/>
        <v>0</v>
      </c>
      <c r="H51" s="11"/>
      <c r="I51" s="11"/>
      <c r="J51" t="e">
        <f>(H51-I51)/#REF!*100</f>
        <v>#REF!</v>
      </c>
      <c r="K51" s="5">
        <f t="shared" si="3"/>
        <v>0</v>
      </c>
      <c r="L51" s="13">
        <f t="shared" si="4"/>
        <v>38847</v>
      </c>
      <c r="M51" s="12">
        <f t="shared" si="5"/>
        <v>-149.978</v>
      </c>
      <c r="N51" s="12"/>
    </row>
    <row r="52" spans="1:14" ht="12.75">
      <c r="A52" s="11"/>
      <c r="B52" s="11"/>
      <c r="C52" s="11"/>
      <c r="D52" s="5">
        <f t="shared" si="1"/>
        <v>0</v>
      </c>
      <c r="E52" s="11"/>
      <c r="F52" s="11"/>
      <c r="G52" s="5">
        <f t="shared" si="2"/>
        <v>0</v>
      </c>
      <c r="H52" s="11"/>
      <c r="I52" s="11"/>
      <c r="J52" t="e">
        <f>(H52-I52)/#REF!*100</f>
        <v>#REF!</v>
      </c>
      <c r="K52" s="5">
        <f t="shared" si="3"/>
        <v>0</v>
      </c>
      <c r="L52" s="13">
        <f t="shared" si="4"/>
        <v>38854</v>
      </c>
      <c r="M52" s="12">
        <f t="shared" si="5"/>
        <v>-149.978</v>
      </c>
      <c r="N52" s="12"/>
    </row>
    <row r="53" spans="1:14" ht="12.75">
      <c r="A53" s="11"/>
      <c r="B53" s="11"/>
      <c r="C53" s="11"/>
      <c r="D53" s="5">
        <f t="shared" si="1"/>
        <v>0</v>
      </c>
      <c r="E53" s="11"/>
      <c r="F53" s="11"/>
      <c r="G53" s="5">
        <f t="shared" si="2"/>
        <v>0</v>
      </c>
      <c r="H53" s="11"/>
      <c r="I53" s="11"/>
      <c r="J53" t="e">
        <f>(H53-I53)/#REF!*100</f>
        <v>#REF!</v>
      </c>
      <c r="K53" s="5">
        <f t="shared" si="3"/>
        <v>0</v>
      </c>
      <c r="L53" s="13">
        <f t="shared" si="4"/>
        <v>38861</v>
      </c>
      <c r="M53" s="12">
        <f t="shared" si="5"/>
        <v>-149.978</v>
      </c>
      <c r="N53" s="12"/>
    </row>
    <row r="54" spans="1:14" ht="12.75">
      <c r="A54" s="11"/>
      <c r="B54" s="11"/>
      <c r="C54" s="11"/>
      <c r="D54" s="5">
        <f t="shared" si="1"/>
        <v>0</v>
      </c>
      <c r="E54" s="11"/>
      <c r="F54" s="11"/>
      <c r="G54" s="5">
        <f t="shared" si="2"/>
        <v>0</v>
      </c>
      <c r="H54" s="11"/>
      <c r="I54" s="11"/>
      <c r="J54" t="e">
        <f>(H54-I54)/#REF!*100</f>
        <v>#REF!</v>
      </c>
      <c r="K54" s="5">
        <f t="shared" si="3"/>
        <v>0</v>
      </c>
      <c r="L54" s="13">
        <f t="shared" si="4"/>
        <v>38868</v>
      </c>
      <c r="M54" s="12">
        <f t="shared" si="5"/>
        <v>-149.978</v>
      </c>
      <c r="N54" s="12"/>
    </row>
    <row r="55" spans="1:14" ht="12.75">
      <c r="A55" s="11"/>
      <c r="B55" s="11"/>
      <c r="C55" s="11"/>
      <c r="D55" s="5">
        <f t="shared" si="1"/>
        <v>0</v>
      </c>
      <c r="E55" s="11"/>
      <c r="F55" s="11"/>
      <c r="G55" s="5">
        <f t="shared" si="2"/>
        <v>0</v>
      </c>
      <c r="H55" s="11"/>
      <c r="I55" s="11"/>
      <c r="J55" t="e">
        <f>(H55-I55)/#REF!*100</f>
        <v>#REF!</v>
      </c>
      <c r="K55" s="5">
        <f t="shared" si="3"/>
        <v>0</v>
      </c>
      <c r="L55" s="13">
        <f t="shared" si="4"/>
        <v>38875</v>
      </c>
      <c r="M55" s="12">
        <f t="shared" si="5"/>
        <v>-149.978</v>
      </c>
      <c r="N55" s="12"/>
    </row>
    <row r="56" spans="1:14" ht="12.75">
      <c r="A56" s="11"/>
      <c r="B56" s="11"/>
      <c r="C56" s="11"/>
      <c r="D56" s="5">
        <f t="shared" si="1"/>
        <v>0</v>
      </c>
      <c r="E56" s="11"/>
      <c r="F56" s="11"/>
      <c r="G56" s="5">
        <f t="shared" si="2"/>
        <v>0</v>
      </c>
      <c r="H56" s="11"/>
      <c r="I56" s="11"/>
      <c r="J56" t="e">
        <f>(H56-I56)/#REF!*100</f>
        <v>#REF!</v>
      </c>
      <c r="K56" s="5">
        <f t="shared" si="3"/>
        <v>0</v>
      </c>
      <c r="L56" s="13">
        <f t="shared" si="4"/>
        <v>38882</v>
      </c>
      <c r="M56" s="12">
        <f t="shared" si="5"/>
        <v>-149.978</v>
      </c>
      <c r="N56" s="12"/>
    </row>
  </sheetData>
  <sheetProtection/>
  <mergeCells count="2">
    <mergeCell ref="A1:N1"/>
    <mergeCell ref="A2:N2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Dritz</dc:creator>
  <cp:keywords/>
  <dc:description/>
  <cp:lastModifiedBy>catsadm</cp:lastModifiedBy>
  <cp:lastPrinted>1998-12-15T11:50:17Z</cp:lastPrinted>
  <dcterms:created xsi:type="dcterms:W3CDTF">1998-10-03T02:10:01Z</dcterms:created>
  <dcterms:modified xsi:type="dcterms:W3CDTF">2012-11-14T16:42:24Z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