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a/Desktop/"/>
    </mc:Choice>
  </mc:AlternateContent>
  <xr:revisionPtr revIDLastSave="0" documentId="13_ncr:1_{C87453AA-0F2C-6842-9059-0B8563E7C5F6}" xr6:coauthVersionLast="40" xr6:coauthVersionMax="40" xr10:uidLastSave="{00000000-0000-0000-0000-000000000000}"/>
  <bookViews>
    <workbookView xWindow="0" yWindow="460" windowWidth="28800" windowHeight="16560" xr2:uid="{00000000-000D-0000-FFFF-FFFF00000000}"/>
  </bookViews>
  <sheets>
    <sheet name="Energy of DDGS" sheetId="1" r:id="rId1"/>
    <sheet name="Energy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2" l="1"/>
  <c r="C18" i="2" s="1"/>
  <c r="C13" i="2"/>
  <c r="C17" i="2" s="1"/>
  <c r="D12" i="1" l="1"/>
  <c r="D13" i="1"/>
  <c r="D14" i="1"/>
  <c r="D15" i="1"/>
  <c r="D16" i="1"/>
  <c r="D17" i="1"/>
  <c r="D18" i="1"/>
  <c r="D19" i="1"/>
  <c r="D11" i="1"/>
  <c r="B16" i="1"/>
  <c r="B11" i="1"/>
  <c r="B12" i="1" l="1"/>
  <c r="B13" i="1"/>
  <c r="B14" i="1"/>
  <c r="B15" i="1"/>
  <c r="B17" i="1"/>
  <c r="B18" i="1"/>
  <c r="B19" i="1"/>
</calcChain>
</file>

<file path=xl/sharedStrings.xml><?xml version="1.0" encoding="utf-8"?>
<sst xmlns="http://schemas.openxmlformats.org/spreadsheetml/2006/main" count="18" uniqueCount="14">
  <si>
    <t>Energy, kcal/kg</t>
  </si>
  <si>
    <t>NE</t>
  </si>
  <si>
    <t>DE</t>
  </si>
  <si>
    <t>KSU Estimated Energy Value of DDGS based on Oil Content</t>
  </si>
  <si>
    <t>Oil content, %</t>
  </si>
  <si>
    <t>%</t>
  </si>
  <si>
    <t>DDGS oil content</t>
  </si>
  <si>
    <t>Energy value of DDGS, kcal/kg</t>
  </si>
  <si>
    <t>Energy value of DDGS, kcal/lb</t>
  </si>
  <si>
    <t>kcal/kg DE</t>
  </si>
  <si>
    <t>kcal/kg NE</t>
  </si>
  <si>
    <t>kcal/lb DE</t>
  </si>
  <si>
    <t>kcal/lb NE</t>
  </si>
  <si>
    <t>DDGS Energy Value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</si>
</sst>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4E2981"/>
      <name val="Calibri"/>
      <family val="2"/>
      <scheme val="minor"/>
    </font>
    <font>
      <sz val="14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4E2981"/>
      <name val="Calibri"/>
      <family val="2"/>
    </font>
    <font>
      <b/>
      <sz val="24"/>
      <color rgb="FF4E2981"/>
      <name val="Calibri"/>
      <family val="2"/>
    </font>
    <font>
      <b/>
      <sz val="23"/>
      <color rgb="FF4E298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C6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2" borderId="0" xfId="0" applyFont="1" applyFill="1"/>
    <xf numFmtId="0" fontId="3" fillId="3" borderId="0" xfId="0" applyFont="1" applyFill="1"/>
    <xf numFmtId="0" fontId="2" fillId="2" borderId="0" xfId="1" applyFont="1" applyFill="1" applyAlignment="1">
      <alignment horizontal="center"/>
    </xf>
    <xf numFmtId="2" fontId="4" fillId="2" borderId="0" xfId="0" applyNumberFormat="1" applyFont="1" applyFill="1" applyAlignment="1">
      <alignment horizontal="center" vertical="center" readingOrder="1"/>
    </xf>
    <xf numFmtId="0" fontId="5" fillId="2" borderId="0" xfId="0" applyFont="1" applyFill="1"/>
    <xf numFmtId="0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center" readingOrder="1"/>
    </xf>
    <xf numFmtId="0" fontId="8" fillId="2" borderId="0" xfId="0" applyFont="1" applyFill="1"/>
    <xf numFmtId="0" fontId="9" fillId="2" borderId="0" xfId="0" applyFont="1" applyFill="1"/>
    <xf numFmtId="0" fontId="9" fillId="0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1" fontId="0" fillId="2" borderId="0" xfId="0" applyNumberFormat="1" applyFont="1" applyFill="1"/>
    <xf numFmtId="0" fontId="8" fillId="3" borderId="0" xfId="0" applyFont="1" applyFill="1"/>
    <xf numFmtId="0" fontId="12" fillId="3" borderId="0" xfId="0" applyFont="1" applyFill="1" applyAlignment="1"/>
    <xf numFmtId="0" fontId="10" fillId="4" borderId="3" xfId="0" applyFont="1" applyFill="1" applyBorder="1" applyAlignment="1" applyProtection="1">
      <alignment horizontal="center"/>
      <protection locked="0"/>
    </xf>
    <xf numFmtId="0" fontId="13" fillId="3" borderId="0" xfId="0" applyFont="1" applyFill="1"/>
    <xf numFmtId="0" fontId="6" fillId="2" borderId="1" xfId="1" applyFont="1" applyFill="1" applyBorder="1" applyAlignment="1">
      <alignment horizontal="center"/>
    </xf>
  </cellXfs>
  <cellStyles count="2">
    <cellStyle name="Normal" xfId="0" builtinId="0"/>
    <cellStyle name="Normal 3 3" xfId="1" xr:uid="{00000000-0005-0000-0000-000001000000}"/>
  </cellStyles>
  <dxfs count="0"/>
  <tableStyles count="0" defaultTableStyle="TableStyleMedium2" defaultPivotStyle="PivotStyleLight16"/>
  <colors>
    <mruColors>
      <color rgb="FF4E29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rgbClr val="4E298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b="1">
                <a:solidFill>
                  <a:srgbClr val="4E2981"/>
                </a:solidFill>
              </a:rPr>
              <a:t>Estimated Energy Value of DDGS</a:t>
            </a:r>
          </a:p>
        </c:rich>
      </c:tx>
      <c:layout>
        <c:manualLayout>
          <c:xMode val="edge"/>
          <c:yMode val="edge"/>
          <c:x val="0.27745934299933134"/>
          <c:y val="2.4112040037377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rgbClr val="4E298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77971914907717"/>
          <c:y val="0.19348522710365898"/>
          <c:w val="0.77186006947246788"/>
          <c:h val="0.652150252011379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'Energy of DDGS'!$B$10</c:f>
              <c:strCache>
                <c:ptCount val="1"/>
                <c:pt idx="0">
                  <c:v>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4E2981"/>
              </a:solidFill>
              <a:ln w="9525">
                <a:solidFill>
                  <a:srgbClr val="4E298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4E298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'Energy of DDGS'!$A$11:$A$19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</c:numCache>
            </c:numRef>
          </c:xVal>
          <c:yVal>
            <c:numRef>
              <c:f>'Energy of DDGS'!$B$11:$B$19</c:f>
              <c:numCache>
                <c:formatCode>0</c:formatCode>
                <c:ptCount val="9"/>
                <c:pt idx="0">
                  <c:v>3369.8650000000002</c:v>
                </c:pt>
                <c:pt idx="1">
                  <c:v>3432.212</c:v>
                </c:pt>
                <c:pt idx="2">
                  <c:v>3494.5590000000002</c:v>
                </c:pt>
                <c:pt idx="3">
                  <c:v>3556.9059999999999</c:v>
                </c:pt>
                <c:pt idx="4">
                  <c:v>3619.2530000000002</c:v>
                </c:pt>
                <c:pt idx="5">
                  <c:v>3681.6000000000004</c:v>
                </c:pt>
                <c:pt idx="6">
                  <c:v>3743.9470000000001</c:v>
                </c:pt>
                <c:pt idx="7">
                  <c:v>3806.2939999999999</c:v>
                </c:pt>
                <c:pt idx="8">
                  <c:v>3868.6410000000001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73-4346-887B-829007235BC6}"/>
            </c:ext>
          </c:extLst>
        </c:ser>
        <c:ser>
          <c:idx val="1"/>
          <c:order val="1"/>
          <c:tx>
            <c:strRef>
              <c:f>'Energy of DDGS'!$D$10</c:f>
              <c:strCache>
                <c:ptCount val="1"/>
                <c:pt idx="0">
                  <c:v>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'Energy of DDGS'!$A$11:$A$19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</c:numCache>
            </c:numRef>
          </c:xVal>
          <c:yVal>
            <c:numRef>
              <c:f>'Energy of DDGS'!$D$11:$D$19</c:f>
              <c:numCache>
                <c:formatCode>0</c:formatCode>
                <c:ptCount val="9"/>
                <c:pt idx="0">
                  <c:v>2076.0650000000001</c:v>
                </c:pt>
                <c:pt idx="1">
                  <c:v>2191.076</c:v>
                </c:pt>
                <c:pt idx="2">
                  <c:v>2306.087</c:v>
                </c:pt>
                <c:pt idx="3">
                  <c:v>2421.098</c:v>
                </c:pt>
                <c:pt idx="4">
                  <c:v>2536.1089999999999</c:v>
                </c:pt>
                <c:pt idx="5">
                  <c:v>2651.12</c:v>
                </c:pt>
                <c:pt idx="6">
                  <c:v>2766.1309999999999</c:v>
                </c:pt>
                <c:pt idx="7">
                  <c:v>2881.1419999999998</c:v>
                </c:pt>
                <c:pt idx="8">
                  <c:v>2996.1530000000002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AE-7E47-B577-DCA0D2673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978064"/>
        <c:axId val="1978416976"/>
      </c:scatterChart>
      <c:valAx>
        <c:axId val="1900978064"/>
        <c:scaling>
          <c:orientation val="minMax"/>
          <c:max val="13"/>
          <c:min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b="1"/>
                  <a:t>Oil content,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978416976"/>
        <c:crosses val="autoZero"/>
        <c:crossBetween val="midCat"/>
        <c:majorUnit val="1"/>
      </c:valAx>
      <c:valAx>
        <c:axId val="197841697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b="1"/>
                  <a:t>Energy, kcal/kg</a:t>
                </a:r>
              </a:p>
            </c:rich>
          </c:tx>
          <c:layout>
            <c:manualLayout>
              <c:xMode val="edge"/>
              <c:yMode val="edge"/>
              <c:x val="1.0502328148578743E-2"/>
              <c:y val="0.32144697784833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900978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2086028700819955"/>
          <c:y val="0.13216694575878363"/>
          <c:w val="0.19566751860460968"/>
          <c:h val="6.6134475798726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529872</xdr:colOff>
      <xdr:row>8</xdr:row>
      <xdr:rowOff>57151</xdr:rowOff>
    </xdr:from>
    <xdr:to>
      <xdr:col>11</xdr:col>
      <xdr:colOff>660400</xdr:colOff>
      <xdr:row>25</xdr:row>
      <xdr:rowOff>139700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15416A0-16B9-E044-B958-27773FCCAB3E}"/>
            </a:ext>
          </a:extLst>
        </xdr:cNvPr>
        <xdr:cNvGrpSpPr/>
      </xdr:nvGrpSpPr>
      <xdr:grpSpPr>
        <a:xfrm>
          <a:off x="3311172" y="1758951"/>
          <a:ext cx="5705828" cy="3994149"/>
          <a:chOff x="3577872" y="1873251"/>
          <a:chExt cx="5909028" cy="4425949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529BCFF-DCBC-454B-8343-74949337BAE6}"/>
              </a:ext>
            </a:extLst>
          </xdr:cNvPr>
          <xdr:cNvGraphicFramePr/>
        </xdr:nvGraphicFramePr>
        <xdr:xfrm>
          <a:off x="3577872" y="1873251"/>
          <a:ext cx="5909028" cy="4425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2D8AA3BD-7AF9-AD49-94F8-6FD3AC18263E}"/>
              </a:ext>
            </a:extLst>
          </xdr:cNvPr>
          <xdr:cNvSpPr txBox="1"/>
        </xdr:nvSpPr>
        <xdr:spPr>
          <a:xfrm>
            <a:off x="5156200" y="3429000"/>
            <a:ext cx="3708400" cy="317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marL="0" marR="0" algn="ctr">
              <a:spcBef>
                <a:spcPts val="0"/>
              </a:spcBef>
              <a:spcAft>
                <a:spcPts val="0"/>
              </a:spcAft>
            </a:pPr>
            <a:r>
              <a:rPr lang="en-US" sz="14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Energy, </a:t>
            </a:r>
            <a:r>
              <a:rPr lang="en-US" sz="1400" b="1">
                <a:solidFill>
                  <a:srgbClr val="4E2981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DE</a:t>
            </a:r>
            <a:r>
              <a:rPr lang="en-US" sz="14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 kcal/kg = 62.347</a:t>
            </a:r>
            <a:r>
              <a:rPr lang="en-US" sz="1400" b="1" baseline="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 x Oil, %</a:t>
            </a:r>
            <a:r>
              <a:rPr lang="en-US" sz="14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 + 3058.13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AA864CE0-C125-3C4A-9B07-205EF8E08B04}"/>
              </a:ext>
            </a:extLst>
          </xdr:cNvPr>
          <xdr:cNvSpPr txBox="1"/>
        </xdr:nvSpPr>
        <xdr:spPr>
          <a:xfrm>
            <a:off x="5232400" y="5003800"/>
            <a:ext cx="3670300" cy="3048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marL="0" marR="0" algn="ctr">
              <a:spcBef>
                <a:spcPts val="0"/>
              </a:spcBef>
              <a:spcAft>
                <a:spcPts val="0"/>
              </a:spcAft>
            </a:pPr>
            <a:r>
              <a:rPr lang="en-US" sz="14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Energy, </a:t>
            </a:r>
            <a:r>
              <a:rPr lang="en-US" sz="1400" b="1">
                <a:solidFill>
                  <a:schemeClr val="accent2">
                    <a:lumMod val="75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NE</a:t>
            </a:r>
            <a:r>
              <a:rPr lang="en-US" sz="14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 kcal/kg = 115.011</a:t>
            </a:r>
            <a:r>
              <a:rPr lang="en-US" sz="1400" b="1" baseline="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 x Oil, %</a:t>
            </a:r>
            <a:r>
              <a:rPr lang="en-US" sz="14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 + 1501.01</a:t>
            </a:r>
          </a:p>
        </xdr:txBody>
      </xdr: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454026</xdr:colOff>
      <xdr:row>3</xdr:row>
      <xdr:rowOff>199848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71CF36-9E89-B748-ABC3-154F6A4B3C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1360"/>
        <a:stretch/>
      </xdr:blipFill>
      <xdr:spPr>
        <a:xfrm>
          <a:off x="1" y="0"/>
          <a:ext cx="1689100" cy="999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1574800</xdr:colOff>
      <xdr:row>3</xdr:row>
      <xdr:rowOff>199848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54EE8C-5051-0B4C-9142-2CA5C580FD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1360"/>
        <a:stretch/>
      </xdr:blipFill>
      <xdr:spPr>
        <a:xfrm>
          <a:off x="0" y="0"/>
          <a:ext cx="1689100" cy="999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A34" sqref="A34"/>
    </sheetView>
  </sheetViews>
  <sheetFormatPr baseColWidth="10" defaultColWidth="10.83203125" defaultRowHeight="16"/>
  <cols>
    <col min="1" max="1" width="16.1640625" style="1" bestFit="1" customWidth="1"/>
    <col min="2" max="2" width="8.83203125" style="1" customWidth="1"/>
    <col min="3" max="3" width="1.6640625" style="1" customWidth="1"/>
    <col min="4" max="4" width="9.83203125" style="1" customWidth="1"/>
    <col min="5" max="5" width="8.1640625" style="1" customWidth="1"/>
    <col min="6" max="16384" width="10.83203125" style="1"/>
  </cols>
  <sheetData>
    <row r="1" spans="1:12" s="11" customFormat="1"/>
    <row r="2" spans="1:12" s="11" customForma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1" customFormat="1" ht="31">
      <c r="B3" s="19"/>
      <c r="C3" s="22" t="s">
        <v>3</v>
      </c>
      <c r="D3" s="19"/>
      <c r="E3" s="19"/>
      <c r="F3" s="20"/>
      <c r="G3" s="20"/>
      <c r="H3" s="20"/>
      <c r="I3" s="20"/>
      <c r="J3" s="20"/>
      <c r="K3" s="20"/>
      <c r="L3" s="20"/>
    </row>
    <row r="4" spans="1:12" s="11" customForma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9" spans="1:12" ht="21">
      <c r="A9" s="5"/>
      <c r="B9" s="23" t="s">
        <v>0</v>
      </c>
      <c r="C9" s="23"/>
      <c r="D9" s="23"/>
    </row>
    <row r="10" spans="1:12" ht="21" customHeight="1">
      <c r="A10" s="6" t="s">
        <v>4</v>
      </c>
      <c r="B10" s="7" t="s">
        <v>2</v>
      </c>
      <c r="C10" s="7"/>
      <c r="D10" s="7" t="s">
        <v>1</v>
      </c>
    </row>
    <row r="11" spans="1:12" ht="21">
      <c r="A11" s="8">
        <v>5</v>
      </c>
      <c r="B11" s="10">
        <f>62.347*A11+3058.13</f>
        <v>3369.8650000000002</v>
      </c>
      <c r="C11" s="10"/>
      <c r="D11" s="9">
        <f>115.011*A11+1501.01</f>
        <v>2076.0650000000001</v>
      </c>
    </row>
    <row r="12" spans="1:12" ht="21">
      <c r="A12" s="8">
        <v>6</v>
      </c>
      <c r="B12" s="10">
        <f t="shared" ref="B12:B19" si="0">62.347*A12+3058.13</f>
        <v>3432.212</v>
      </c>
      <c r="C12" s="10"/>
      <c r="D12" s="9">
        <f t="shared" ref="D12:D19" si="1">115.011*A12+1501.01</f>
        <v>2191.076</v>
      </c>
    </row>
    <row r="13" spans="1:12" ht="21">
      <c r="A13" s="8">
        <v>7</v>
      </c>
      <c r="B13" s="10">
        <f t="shared" si="0"/>
        <v>3494.5590000000002</v>
      </c>
      <c r="C13" s="10"/>
      <c r="D13" s="9">
        <f t="shared" si="1"/>
        <v>2306.087</v>
      </c>
    </row>
    <row r="14" spans="1:12" ht="21">
      <c r="A14" s="8">
        <v>8</v>
      </c>
      <c r="B14" s="10">
        <f t="shared" si="0"/>
        <v>3556.9059999999999</v>
      </c>
      <c r="C14" s="10"/>
      <c r="D14" s="9">
        <f t="shared" si="1"/>
        <v>2421.098</v>
      </c>
    </row>
    <row r="15" spans="1:12" ht="21">
      <c r="A15" s="8">
        <v>9</v>
      </c>
      <c r="B15" s="10">
        <f t="shared" si="0"/>
        <v>3619.2530000000002</v>
      </c>
      <c r="C15" s="10"/>
      <c r="D15" s="9">
        <f t="shared" si="1"/>
        <v>2536.1089999999999</v>
      </c>
    </row>
    <row r="16" spans="1:12" ht="21">
      <c r="A16" s="8">
        <v>10</v>
      </c>
      <c r="B16" s="10">
        <f>62.347*A16+3058.13</f>
        <v>3681.6000000000004</v>
      </c>
      <c r="C16" s="10"/>
      <c r="D16" s="9">
        <f t="shared" si="1"/>
        <v>2651.12</v>
      </c>
    </row>
    <row r="17" spans="1:4" ht="21">
      <c r="A17" s="8">
        <v>11</v>
      </c>
      <c r="B17" s="10">
        <f t="shared" si="0"/>
        <v>3743.9470000000001</v>
      </c>
      <c r="C17" s="10"/>
      <c r="D17" s="9">
        <f t="shared" si="1"/>
        <v>2766.1309999999999</v>
      </c>
    </row>
    <row r="18" spans="1:4" ht="21">
      <c r="A18" s="8">
        <v>12</v>
      </c>
      <c r="B18" s="10">
        <f t="shared" si="0"/>
        <v>3806.2939999999999</v>
      </c>
      <c r="C18" s="10"/>
      <c r="D18" s="9">
        <f t="shared" si="1"/>
        <v>2881.1419999999998</v>
      </c>
    </row>
    <row r="19" spans="1:4" ht="21">
      <c r="A19" s="8">
        <v>13</v>
      </c>
      <c r="B19" s="10">
        <f t="shared" si="0"/>
        <v>3868.6410000000001</v>
      </c>
      <c r="C19" s="10"/>
      <c r="D19" s="9">
        <f t="shared" si="1"/>
        <v>2996.1530000000002</v>
      </c>
    </row>
    <row r="20" spans="1:4" ht="19">
      <c r="A20" s="3"/>
      <c r="B20" s="4"/>
      <c r="C20" s="4"/>
    </row>
    <row r="21" spans="1:4" ht="19">
      <c r="A21" s="3"/>
      <c r="B21" s="4"/>
      <c r="C21" s="4"/>
    </row>
    <row r="22" spans="1:4" ht="19">
      <c r="A22" s="3"/>
      <c r="B22" s="4"/>
      <c r="C22" s="4"/>
    </row>
    <row r="23" spans="1:4" ht="19">
      <c r="A23" s="3"/>
      <c r="B23" s="4"/>
      <c r="C23" s="4"/>
    </row>
    <row r="24" spans="1:4" ht="19">
      <c r="A24" s="3"/>
      <c r="B24" s="4"/>
      <c r="C24" s="4"/>
    </row>
  </sheetData>
  <sheetProtection sheet="1" objects="1" scenarios="1"/>
  <mergeCells count="1">
    <mergeCell ref="B9:D9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C9" sqref="C9"/>
    </sheetView>
  </sheetViews>
  <sheetFormatPr baseColWidth="10" defaultColWidth="10.83203125" defaultRowHeight="16"/>
  <cols>
    <col min="1" max="1" width="1.5" style="1" customWidth="1"/>
    <col min="2" max="2" width="30.83203125" style="1" bestFit="1" customWidth="1"/>
    <col min="3" max="3" width="9.1640625" style="1" customWidth="1"/>
    <col min="4" max="10" width="10.83203125" style="1"/>
    <col min="11" max="11" width="5.6640625" style="1" customWidth="1"/>
    <col min="12" max="16384" width="10.83203125" style="1"/>
  </cols>
  <sheetData>
    <row r="1" spans="1:8" s="11" customFormat="1"/>
    <row r="2" spans="1:8" s="11" customFormat="1">
      <c r="B2" s="19"/>
      <c r="C2" s="19"/>
      <c r="D2" s="19"/>
      <c r="E2" s="19"/>
      <c r="F2" s="19"/>
      <c r="G2" s="19"/>
      <c r="H2" s="19"/>
    </row>
    <row r="3" spans="1:8" s="11" customFormat="1" ht="31">
      <c r="B3" s="19"/>
      <c r="C3" s="2" t="s">
        <v>13</v>
      </c>
      <c r="D3" s="19"/>
      <c r="E3" s="20"/>
      <c r="F3" s="20"/>
      <c r="G3" s="20"/>
      <c r="H3" s="20"/>
    </row>
    <row r="4" spans="1:8" s="11" customFormat="1">
      <c r="B4" s="19"/>
      <c r="C4" s="19"/>
      <c r="D4" s="19"/>
      <c r="E4" s="19"/>
      <c r="F4" s="19"/>
      <c r="G4" s="19"/>
      <c r="H4" s="19"/>
    </row>
    <row r="7" spans="1:8">
      <c r="A7" s="11"/>
      <c r="B7" s="11"/>
      <c r="C7" s="11"/>
      <c r="D7" s="11"/>
      <c r="E7" s="11"/>
    </row>
    <row r="8" spans="1:8">
      <c r="A8" s="11"/>
      <c r="B8" s="11"/>
      <c r="C8" s="11"/>
      <c r="D8" s="11"/>
      <c r="E8" s="11"/>
    </row>
    <row r="9" spans="1:8" ht="21">
      <c r="A9" s="11"/>
      <c r="B9" s="12" t="s">
        <v>6</v>
      </c>
      <c r="C9" s="21">
        <v>9</v>
      </c>
      <c r="D9" s="12" t="s">
        <v>5</v>
      </c>
      <c r="E9" s="11"/>
    </row>
    <row r="10" spans="1:8" ht="21" customHeight="1">
      <c r="A10" s="11"/>
      <c r="B10" s="12"/>
      <c r="C10" s="12"/>
      <c r="D10" s="12"/>
      <c r="E10" s="12"/>
    </row>
    <row r="11" spans="1:8" ht="19">
      <c r="A11" s="11"/>
      <c r="B11" s="12"/>
      <c r="C11" s="13"/>
      <c r="D11" s="12"/>
      <c r="E11" s="11"/>
    </row>
    <row r="12" spans="1:8" ht="19">
      <c r="A12" s="11"/>
      <c r="B12" s="14" t="s">
        <v>7</v>
      </c>
      <c r="C12" s="15"/>
      <c r="D12" s="12"/>
      <c r="E12" s="11"/>
    </row>
    <row r="13" spans="1:8" ht="24">
      <c r="A13" s="11"/>
      <c r="B13" s="14" t="s">
        <v>2</v>
      </c>
      <c r="C13" s="17">
        <f>62.347*C9+3058.13</f>
        <v>3619.2530000000002</v>
      </c>
      <c r="D13" s="12" t="s">
        <v>9</v>
      </c>
      <c r="E13" s="11"/>
      <c r="G13" s="10"/>
      <c r="H13" s="9"/>
    </row>
    <row r="14" spans="1:8" ht="24">
      <c r="A14" s="11"/>
      <c r="B14" s="14" t="s">
        <v>1</v>
      </c>
      <c r="C14" s="17">
        <f>115.011*C9+1501.01</f>
        <v>2536.1089999999999</v>
      </c>
      <c r="D14" s="12" t="s">
        <v>10</v>
      </c>
      <c r="E14" s="11"/>
      <c r="F14" s="18"/>
    </row>
    <row r="15" spans="1:8" ht="19">
      <c r="A15" s="11"/>
      <c r="B15" s="12"/>
      <c r="C15" s="16"/>
      <c r="D15" s="12"/>
      <c r="E15" s="11"/>
    </row>
    <row r="16" spans="1:8" ht="19">
      <c r="A16" s="11"/>
      <c r="B16" s="14" t="s">
        <v>8</v>
      </c>
      <c r="C16" s="15"/>
      <c r="D16" s="12"/>
      <c r="E16" s="11"/>
    </row>
    <row r="17" spans="1:6" ht="24">
      <c r="A17" s="11"/>
      <c r="B17" s="14" t="s">
        <v>2</v>
      </c>
      <c r="C17" s="17">
        <f>C13/2.2046</f>
        <v>1641.6823913635126</v>
      </c>
      <c r="D17" s="12" t="s">
        <v>11</v>
      </c>
      <c r="E17" s="11"/>
    </row>
    <row r="18" spans="1:6" ht="24">
      <c r="A18" s="11"/>
      <c r="B18" s="14" t="s">
        <v>1</v>
      </c>
      <c r="C18" s="17">
        <f>C14/2.2046</f>
        <v>1150.3714959629865</v>
      </c>
      <c r="D18" s="12" t="s">
        <v>12</v>
      </c>
      <c r="E18" s="11"/>
      <c r="F18" s="18"/>
    </row>
    <row r="19" spans="1:6" ht="19">
      <c r="A19" s="11"/>
      <c r="B19" s="12"/>
      <c r="C19" s="12"/>
      <c r="D19" s="12"/>
      <c r="E19" s="11"/>
    </row>
    <row r="20" spans="1:6" ht="19">
      <c r="A20" s="3"/>
      <c r="B20" s="4"/>
    </row>
    <row r="21" spans="1:6" ht="19">
      <c r="A21" s="3"/>
      <c r="B21" s="4"/>
    </row>
  </sheetData>
  <sheetProtection sheet="1" objects="1" scenarios="1"/>
  <dataValidations count="1">
    <dataValidation type="decimal" errorStyle="warning" allowBlank="1" showInputMessage="1" showErrorMessage="1" errorTitle="Outside range" error="Please input DDGS oil content between 4 and 14%" sqref="C9" xr:uid="{00000000-0002-0000-0100-000000000000}">
      <formula1>4</formula1>
      <formula2>14</formula2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of DDGS</vt:lpstr>
      <vt:lpstr>Energy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Boscato Menegat</dc:creator>
  <cp:lastModifiedBy>Mariana Boscato Menegat</cp:lastModifiedBy>
  <cp:lastPrinted>2019-02-15T14:59:35Z</cp:lastPrinted>
  <dcterms:created xsi:type="dcterms:W3CDTF">2018-08-04T21:43:20Z</dcterms:created>
  <dcterms:modified xsi:type="dcterms:W3CDTF">2019-02-15T15:15:20Z</dcterms:modified>
</cp:coreProperties>
</file>